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/>
  <bookViews>
    <workbookView xWindow="0" yWindow="0" windowWidth="20730" windowHeight="11760" activeTab="2"/>
  </bookViews>
  <sheets>
    <sheet name="БВУ" sheetId="8" r:id="rId1"/>
    <sheet name="ЛК" sheetId="2" r:id="rId2"/>
    <sheet name="МФО" sheetId="9" r:id="rId3"/>
  </sheets>
  <definedNames>
    <definedName name="_xlnm.Print_Area" localSheetId="0">БВУ!$A$1:$M$23</definedName>
    <definedName name="_xlnm.Print_Area" localSheetId="1">ЛК!$A$1:$E$13</definedName>
  </definedNames>
  <calcPr calcId="144525"/>
</workbook>
</file>

<file path=xl/calcChain.xml><?xml version="1.0" encoding="utf-8"?>
<calcChain xmlns="http://schemas.openxmlformats.org/spreadsheetml/2006/main">
  <c r="E20" i="9" l="1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C21" i="9" l="1"/>
  <c r="D21" i="9"/>
  <c r="E21" i="9"/>
  <c r="M7" i="8" l="1"/>
  <c r="M8" i="8"/>
  <c r="M9" i="8"/>
  <c r="M10" i="8"/>
  <c r="M11" i="8"/>
  <c r="M12" i="8"/>
  <c r="M13" i="8"/>
  <c r="M14" i="8"/>
  <c r="M15" i="8"/>
  <c r="M16" i="8"/>
  <c r="M17" i="8"/>
  <c r="M6" i="8"/>
  <c r="D18" i="8"/>
  <c r="E18" i="8"/>
  <c r="F18" i="8"/>
  <c r="G18" i="8"/>
  <c r="H18" i="8"/>
  <c r="I18" i="8"/>
  <c r="J18" i="8"/>
  <c r="K18" i="8"/>
  <c r="L18" i="8"/>
  <c r="C18" i="8"/>
  <c r="M18" i="8" l="1"/>
  <c r="E7" i="2" l="1"/>
  <c r="E8" i="2"/>
  <c r="E9" i="2"/>
  <c r="E6" i="2"/>
  <c r="D10" i="2" l="1"/>
  <c r="C10" i="2"/>
  <c r="E10" i="2" l="1"/>
</calcChain>
</file>

<file path=xl/sharedStrings.xml><?xml version="1.0" encoding="utf-8"?>
<sst xmlns="http://schemas.openxmlformats.org/spreadsheetml/2006/main" count="80" uniqueCount="61">
  <si>
    <t>№</t>
  </si>
  <si>
    <t>Наименование партнера Фонда</t>
  </si>
  <si>
    <t>Собственные программы Фонда</t>
  </si>
  <si>
    <t>Бюджетные средства</t>
  </si>
  <si>
    <t>Средства Национального Фонда РК</t>
  </si>
  <si>
    <t>Средства международных финансовых организаций</t>
  </si>
  <si>
    <t>Средства Фонда и МИО</t>
  </si>
  <si>
    <t>Всего</t>
  </si>
  <si>
    <t>Программа
Даму регионы III</t>
  </si>
  <si>
    <t>Программа 
Даму-Франчайзинг</t>
  </si>
  <si>
    <t xml:space="preserve">Программа 
Лизинг </t>
  </si>
  <si>
    <t>Программа продуктивной занятости и массового предпринимательства</t>
  </si>
  <si>
    <t>Продукты для МСБ, занятых в сфере обрабатывающей промышленности</t>
  </si>
  <si>
    <t>Программа из средств 
1 транша Национального Фонда РК</t>
  </si>
  <si>
    <t>Программа из средств 
2 транша Национального Фонда РК</t>
  </si>
  <si>
    <t>Программа из средств 
3 транша Национального Фонда РК</t>
  </si>
  <si>
    <t>Программа ЕБРР для МСБ</t>
  </si>
  <si>
    <t>Программа ЕБРР Женщины в бизнесе</t>
  </si>
  <si>
    <t>Программа регионального финансированияя МСБ (Точечная программа)</t>
  </si>
  <si>
    <t>АО АТФБанк</t>
  </si>
  <si>
    <t>АО Банк ЦентрКредит</t>
  </si>
  <si>
    <t>АО Евразийский банк</t>
  </si>
  <si>
    <t>АО Народный Банк Казахстана (АО Казкоммерцбанк)</t>
  </si>
  <si>
    <t>АО Народный Банк Казахстана</t>
  </si>
  <si>
    <t>АО Нурбанк</t>
  </si>
  <si>
    <t>АО ДБ Альфа-Банк</t>
  </si>
  <si>
    <t>АО Bank RBK</t>
  </si>
  <si>
    <t>АО ForteBank</t>
  </si>
  <si>
    <t>ДБ АО Банк ВТБ (Казахстан)</t>
  </si>
  <si>
    <t>ДБ АО Сбербанк</t>
  </si>
  <si>
    <t>АО Лизинг Групп</t>
  </si>
  <si>
    <t>АО Аль Сакр Финанс</t>
  </si>
  <si>
    <t>ТОО ТехноЛизинг</t>
  </si>
  <si>
    <t>ИТОГО</t>
  </si>
  <si>
    <t>Примечание: Информация по ВСС приведена с учетом первичного и вторичного освоения средств Партнерами</t>
  </si>
  <si>
    <t>Собственная программа Фонда</t>
  </si>
  <si>
    <t>Программа финансирования МСБ на принципах исламского финансирования</t>
  </si>
  <si>
    <t>АО Исламский Банк Al Hilal</t>
  </si>
  <si>
    <t>АО Казахстанская Иджара Компания</t>
  </si>
  <si>
    <t>* по средствам ЕБРР Фонд "Даму" является гарантом</t>
  </si>
  <si>
    <t>Информация о временно свободных средствах в Партнерах Фонда в разрезе программ Фонда по состоянию на 01.03.2021 г.</t>
  </si>
  <si>
    <t>Информация о временно свободных средствах в лизинговых компаниях в разрезе программ Фонда по состоянию на 01.03.2021 г.</t>
  </si>
  <si>
    <t>Собственные средства</t>
  </si>
  <si>
    <t>Программа 
Даму-Микро</t>
  </si>
  <si>
    <t>ТОО МФО Арнур Кредит</t>
  </si>
  <si>
    <t>ТОО МФО КМФ</t>
  </si>
  <si>
    <t>ТОО МФО Тойота Файнаншл Сервисез Казахстан</t>
  </si>
  <si>
    <t>ТОО МФО Ырыс</t>
  </si>
  <si>
    <t>ТОО МФО СЕНIМ-VMY</t>
  </si>
  <si>
    <t>ТОО МФО Даму</t>
  </si>
  <si>
    <t>-</t>
  </si>
  <si>
    <t>ТОО МФО Абзал-Кредит</t>
  </si>
  <si>
    <t>ТОО МФО Express Finance Group</t>
  </si>
  <si>
    <t>ТОО "МФО Актобе ауыл микрокредит"</t>
  </si>
  <si>
    <t>ТОО "МФО Эко-Финанс"</t>
  </si>
  <si>
    <t>ТОО "МФО Business Finance"</t>
  </si>
  <si>
    <t>ТОО "МФО TT Finance"</t>
  </si>
  <si>
    <t>ТОО "МФО "РИЦ Кызылорда"</t>
  </si>
  <si>
    <t>ТОО "МФО "Казкредит"</t>
  </si>
  <si>
    <t>ТОО "МФО "Serta"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</si>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</sst>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_-* #,##0_р_._-;\-* #,##0_р_._-;_-* &quot;-&quot;??_р_._-;_-@_-"/>
    <numFmt numFmtId="165" formatCode="_-* #,##0.0_р_._-;\-* #,##0.0_р_._-;_-* &quot;-&quot;??_р_._-;_-@_-"/>
    <numFmt numFmtId="166" formatCode="_-* #,##0.000_р_._-;\-* #,##0.000_р_._-;_-* &quot;-&quot;??_р_.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164" fontId="2" fillId="0" borderId="0" xfId="1" applyNumberFormat="1" applyFont="1"/>
    <xf numFmtId="165" fontId="2" fillId="0" borderId="0" xfId="1" applyNumberFormat="1" applyFont="1"/>
    <xf numFmtId="165" fontId="5" fillId="2" borderId="1" xfId="1" applyNumberFormat="1" applyFont="1" applyFill="1" applyBorder="1" applyAlignment="1">
      <alignment horizontal="center" vertical="center" wrapText="1"/>
    </xf>
    <xf numFmtId="164" fontId="2" fillId="0" borderId="1" xfId="1" applyNumberFormat="1" applyFont="1" applyFill="1" applyBorder="1"/>
    <xf numFmtId="165" fontId="3" fillId="0" borderId="1" xfId="1" applyNumberFormat="1" applyFont="1" applyFill="1" applyBorder="1" applyAlignment="1">
      <alignment horizontal="left" indent="1"/>
    </xf>
    <xf numFmtId="165" fontId="2" fillId="0" borderId="1" xfId="1" applyNumberFormat="1" applyFont="1" applyFill="1" applyBorder="1" applyAlignment="1">
      <alignment horizontal="right" indent="1"/>
    </xf>
    <xf numFmtId="165" fontId="2" fillId="0" borderId="0" xfId="1" applyNumberFormat="1" applyFont="1" applyFill="1"/>
    <xf numFmtId="165" fontId="3" fillId="0" borderId="1" xfId="1" applyNumberFormat="1" applyFont="1" applyFill="1" applyBorder="1" applyAlignment="1">
      <alignment horizontal="left" wrapText="1" indent="1"/>
    </xf>
    <xf numFmtId="165" fontId="3" fillId="0" borderId="1" xfId="1" applyNumberFormat="1" applyFont="1" applyFill="1" applyBorder="1" applyAlignment="1">
      <alignment horizontal="right" indent="1"/>
    </xf>
    <xf numFmtId="165" fontId="3" fillId="0" borderId="1" xfId="1" applyNumberFormat="1" applyFont="1" applyFill="1" applyBorder="1"/>
    <xf numFmtId="165" fontId="3" fillId="0" borderId="0" xfId="1" applyNumberFormat="1" applyFont="1" applyFill="1"/>
    <xf numFmtId="166" fontId="2" fillId="0" borderId="1" xfId="1" applyNumberFormat="1" applyFont="1" applyFill="1" applyBorder="1" applyAlignment="1">
      <alignment horizontal="right" indent="1"/>
    </xf>
    <xf numFmtId="43" fontId="2" fillId="0" borderId="0" xfId="1" applyFont="1" applyFill="1"/>
    <xf numFmtId="165" fontId="2" fillId="0" borderId="1" xfId="1" applyNumberFormat="1" applyFont="1" applyFill="1" applyBorder="1" applyAlignment="1">
      <alignment horizontal="left" indent="1"/>
    </xf>
    <xf numFmtId="165" fontId="4" fillId="0" borderId="1" xfId="1" applyNumberFormat="1" applyFont="1" applyFill="1" applyBorder="1" applyAlignment="1">
      <alignment horizontal="left" indent="1"/>
    </xf>
    <xf numFmtId="165" fontId="4" fillId="0" borderId="1" xfId="1" applyNumberFormat="1" applyFont="1" applyFill="1" applyBorder="1" applyAlignment="1">
      <alignment horizontal="right" indent="1"/>
    </xf>
    <xf numFmtId="165" fontId="4" fillId="0" borderId="0" xfId="1" applyNumberFormat="1" applyFont="1" applyFill="1" applyBorder="1" applyAlignment="1">
      <alignment horizontal="right" indent="1"/>
    </xf>
    <xf numFmtId="164" fontId="2" fillId="4" borderId="0" xfId="1" applyNumberFormat="1" applyFont="1" applyFill="1" applyBorder="1"/>
    <xf numFmtId="165" fontId="4" fillId="0" borderId="6" xfId="1" applyNumberFormat="1" applyFont="1" applyBorder="1" applyAlignment="1">
      <alignment horizontal="left" indent="1"/>
    </xf>
    <xf numFmtId="165" fontId="4" fillId="4" borderId="0" xfId="1" applyNumberFormat="1" applyFont="1" applyFill="1" applyBorder="1" applyAlignment="1">
      <alignment horizontal="right" indent="1"/>
    </xf>
    <xf numFmtId="165" fontId="2" fillId="4" borderId="0" xfId="1" applyNumberFormat="1" applyFont="1" applyFill="1"/>
    <xf numFmtId="165" fontId="2" fillId="0" borderId="6" xfId="1" applyNumberFormat="1" applyFont="1" applyFill="1" applyBorder="1" applyAlignment="1">
      <alignment horizontal="left" indent="1"/>
    </xf>
    <xf numFmtId="165" fontId="2" fillId="0" borderId="6" xfId="1" applyNumberFormat="1" applyFont="1" applyFill="1" applyBorder="1" applyAlignment="1">
      <alignment horizontal="right" indent="1"/>
    </xf>
    <xf numFmtId="165" fontId="4" fillId="0" borderId="0" xfId="1" applyNumberFormat="1" applyFont="1" applyBorder="1" applyAlignment="1">
      <alignment horizontal="left" indent="1"/>
    </xf>
    <xf numFmtId="165" fontId="2" fillId="0" borderId="0" xfId="1" applyNumberFormat="1" applyFont="1" applyFill="1" applyBorder="1" applyAlignment="1">
      <alignment horizontal="left" indent="1"/>
    </xf>
    <xf numFmtId="165" fontId="5" fillId="0" borderId="1" xfId="1" applyNumberFormat="1" applyFont="1" applyFill="1" applyBorder="1"/>
    <xf numFmtId="165" fontId="2" fillId="0" borderId="2" xfId="1" applyNumberFormat="1" applyFont="1" applyFill="1" applyBorder="1" applyAlignment="1">
      <alignment horizontal="right" indent="1"/>
    </xf>
    <xf numFmtId="165" fontId="4" fillId="0" borderId="2" xfId="1" applyNumberFormat="1" applyFont="1" applyFill="1" applyBorder="1" applyAlignment="1">
      <alignment horizontal="right" indent="1"/>
    </xf>
    <xf numFmtId="165" fontId="3" fillId="0" borderId="2" xfId="1" applyNumberFormat="1" applyFont="1" applyFill="1" applyBorder="1" applyAlignment="1">
      <alignment horizontal="right" indent="1"/>
    </xf>
    <xf numFmtId="165" fontId="4" fillId="2" borderId="9" xfId="1" applyNumberFormat="1" applyFont="1" applyFill="1" applyBorder="1" applyAlignment="1">
      <alignment horizontal="center" vertical="center" wrapText="1"/>
    </xf>
    <xf numFmtId="165" fontId="2" fillId="0" borderId="0" xfId="1" applyNumberFormat="1" applyFont="1"/>
    <xf numFmtId="164" fontId="6" fillId="0" borderId="0" xfId="1" applyNumberFormat="1" applyFont="1"/>
    <xf numFmtId="164" fontId="6" fillId="0" borderId="1" xfId="1" applyNumberFormat="1" applyFont="1" applyFill="1" applyBorder="1"/>
    <xf numFmtId="165" fontId="6" fillId="0" borderId="0" xfId="1" applyNumberFormat="1" applyFont="1"/>
    <xf numFmtId="165" fontId="8" fillId="0" borderId="1" xfId="1" applyNumberFormat="1" applyFont="1" applyFill="1" applyBorder="1" applyAlignment="1">
      <alignment horizontal="left" indent="1"/>
    </xf>
    <xf numFmtId="165" fontId="6" fillId="0" borderId="1" xfId="1" applyNumberFormat="1" applyFont="1" applyFill="1" applyBorder="1" applyAlignment="1">
      <alignment horizontal="left" indent="1"/>
    </xf>
    <xf numFmtId="165" fontId="7" fillId="0" borderId="1" xfId="1" applyNumberFormat="1" applyFont="1" applyFill="1" applyBorder="1" applyAlignment="1">
      <alignment horizontal="left" indent="1"/>
    </xf>
    <xf numFmtId="165" fontId="7" fillId="0" borderId="6" xfId="1" applyNumberFormat="1" applyFont="1" applyBorder="1" applyAlignment="1">
      <alignment horizontal="left" indent="1"/>
    </xf>
    <xf numFmtId="165" fontId="6" fillId="0" borderId="6" xfId="1" applyNumberFormat="1" applyFont="1" applyFill="1" applyBorder="1" applyAlignment="1">
      <alignment horizontal="left" indent="1"/>
    </xf>
    <xf numFmtId="165" fontId="7" fillId="2" borderId="9" xfId="1" applyNumberFormat="1" applyFont="1" applyFill="1" applyBorder="1" applyAlignment="1">
      <alignment horizontal="center" vertical="center" wrapText="1"/>
    </xf>
    <xf numFmtId="165" fontId="6" fillId="0" borderId="1" xfId="1" applyNumberFormat="1" applyFont="1" applyFill="1" applyBorder="1" applyAlignment="1">
      <alignment horizontal="right" indent="1"/>
    </xf>
    <xf numFmtId="165" fontId="7" fillId="0" borderId="1" xfId="1" applyNumberFormat="1" applyFont="1" applyFill="1" applyBorder="1" applyAlignment="1">
      <alignment horizontal="right" indent="1"/>
    </xf>
    <xf numFmtId="165" fontId="7" fillId="0" borderId="0" xfId="1" applyNumberFormat="1" applyFont="1" applyFill="1" applyBorder="1" applyAlignment="1">
      <alignment horizontal="right" indent="1"/>
    </xf>
    <xf numFmtId="164" fontId="6" fillId="0" borderId="1" xfId="1" applyNumberFormat="1" applyFont="1" applyFill="1" applyBorder="1" applyAlignment="1">
      <alignment horizontal="right" indent="1"/>
    </xf>
    <xf numFmtId="164" fontId="7" fillId="0" borderId="1" xfId="1" applyNumberFormat="1" applyFont="1" applyFill="1" applyBorder="1" applyAlignment="1">
      <alignment horizontal="right" indent="1"/>
    </xf>
    <xf numFmtId="165" fontId="4" fillId="3" borderId="4" xfId="1" applyNumberFormat="1" applyFont="1" applyFill="1" applyBorder="1" applyAlignment="1">
      <alignment horizontal="center" vertical="center" wrapText="1"/>
    </xf>
    <xf numFmtId="165" fontId="4" fillId="3" borderId="5" xfId="1" applyNumberFormat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 wrapText="1"/>
    </xf>
    <xf numFmtId="165" fontId="4" fillId="2" borderId="4" xfId="1" applyNumberFormat="1" applyFont="1" applyFill="1" applyBorder="1" applyAlignment="1">
      <alignment horizontal="center" vertical="center" wrapText="1"/>
    </xf>
    <xf numFmtId="165" fontId="4" fillId="2" borderId="5" xfId="1" applyNumberFormat="1" applyFont="1" applyFill="1" applyBorder="1" applyAlignment="1">
      <alignment horizontal="center" vertical="center" wrapText="1"/>
    </xf>
    <xf numFmtId="165" fontId="4" fillId="3" borderId="1" xfId="1" applyNumberFormat="1" applyFont="1" applyFill="1" applyBorder="1" applyAlignment="1">
      <alignment horizontal="center" wrapText="1"/>
    </xf>
    <xf numFmtId="165" fontId="4" fillId="2" borderId="2" xfId="1" applyNumberFormat="1" applyFont="1" applyFill="1" applyBorder="1" applyAlignment="1">
      <alignment horizontal="center" vertical="center" wrapText="1"/>
    </xf>
    <xf numFmtId="165" fontId="4" fillId="2" borderId="3" xfId="1" applyNumberFormat="1" applyFont="1" applyFill="1" applyBorder="1" applyAlignment="1">
      <alignment horizontal="center" vertical="center" wrapText="1"/>
    </xf>
    <xf numFmtId="165" fontId="4" fillId="2" borderId="9" xfId="1" applyNumberFormat="1" applyFont="1" applyFill="1" applyBorder="1" applyAlignment="1">
      <alignment horizontal="center" vertical="center" wrapText="1"/>
    </xf>
    <xf numFmtId="165" fontId="4" fillId="3" borderId="1" xfId="1" applyNumberFormat="1" applyFont="1" applyFill="1" applyBorder="1" applyAlignment="1">
      <alignment horizontal="center" vertical="center"/>
    </xf>
    <xf numFmtId="164" fontId="2" fillId="0" borderId="0" xfId="1" applyNumberFormat="1" applyFont="1" applyAlignment="1">
      <alignment horizontal="center" wrapText="1"/>
    </xf>
    <xf numFmtId="165" fontId="4" fillId="2" borderId="7" xfId="1" applyNumberFormat="1" applyFont="1" applyFill="1" applyBorder="1" applyAlignment="1">
      <alignment horizontal="center" vertical="center" wrapText="1"/>
    </xf>
    <xf numFmtId="165" fontId="4" fillId="2" borderId="8" xfId="1" applyNumberFormat="1" applyFont="1" applyFill="1" applyBorder="1" applyAlignment="1">
      <alignment horizontal="center" vertical="center" wrapText="1"/>
    </xf>
    <xf numFmtId="165" fontId="7" fillId="2" borderId="1" xfId="1" applyNumberFormat="1" applyFont="1" applyFill="1" applyBorder="1" applyAlignment="1">
      <alignment horizontal="center" vertical="center" wrapText="1"/>
    </xf>
    <xf numFmtId="165" fontId="7" fillId="2" borderId="4" xfId="1" applyNumberFormat="1" applyFont="1" applyFill="1" applyBorder="1" applyAlignment="1">
      <alignment horizontal="center" vertical="center" wrapText="1"/>
    </xf>
    <xf numFmtId="165" fontId="7" fillId="2" borderId="5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6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36"/>
  <sheetViews>
    <sheetView view="pageBreakPreview" zoomScale="75" zoomScaleNormal="85" zoomScaleSheetLayoutView="7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M18" sqref="M18"/>
    </sheetView>
  </sheetViews>
  <sheetFormatPr defaultColWidth="9.140625" defaultRowHeight="15" x14ac:dyDescent="0.25"/>
  <cols>
    <col min="1" max="1" width="7" style="1" customWidth="1"/>
    <col min="2" max="2" width="32.5703125" style="2" customWidth="1"/>
    <col min="3" max="3" width="23.7109375" style="2" customWidth="1"/>
    <col min="4" max="4" width="20.85546875" style="2" customWidth="1"/>
    <col min="5" max="5" width="23.28515625" style="2" customWidth="1"/>
    <col min="6" max="6" width="22.28515625" style="2" customWidth="1"/>
    <col min="7" max="7" width="23.42578125" style="2" customWidth="1"/>
    <col min="8" max="8" width="23.7109375" style="2" customWidth="1"/>
    <col min="9" max="9" width="21.85546875" style="2" customWidth="1"/>
    <col min="10" max="10" width="23.85546875" style="2" customWidth="1"/>
    <col min="11" max="11" width="21.85546875" style="2" customWidth="1"/>
    <col min="12" max="12" width="22.42578125" style="2" customWidth="1"/>
    <col min="13" max="13" width="24.42578125" style="2" customWidth="1"/>
    <col min="14" max="14" width="17.140625" style="2" bestFit="1" customWidth="1"/>
    <col min="15" max="15" width="16" style="2" bestFit="1" customWidth="1"/>
    <col min="16" max="16384" width="9.140625" style="2"/>
  </cols>
  <sheetData>
    <row r="1" spans="1:14" ht="15" customHeight="1" x14ac:dyDescent="0.25">
      <c r="C1" s="2" t="s">
        <v>40</v>
      </c>
    </row>
    <row r="3" spans="1:14" ht="30" customHeight="1" x14ac:dyDescent="0.25">
      <c r="A3" s="48" t="s">
        <v>0</v>
      </c>
      <c r="B3" s="48" t="s">
        <v>1</v>
      </c>
      <c r="C3" s="52" t="s">
        <v>2</v>
      </c>
      <c r="D3" s="53"/>
      <c r="E3" s="54"/>
      <c r="F3" s="30" t="s">
        <v>3</v>
      </c>
      <c r="G3" s="55" t="s">
        <v>4</v>
      </c>
      <c r="H3" s="55"/>
      <c r="I3" s="55"/>
      <c r="J3" s="55" t="s">
        <v>5</v>
      </c>
      <c r="K3" s="55"/>
      <c r="L3" s="46" t="s">
        <v>6</v>
      </c>
      <c r="M3" s="48" t="s">
        <v>7</v>
      </c>
    </row>
    <row r="4" spans="1:14" ht="30" customHeight="1" x14ac:dyDescent="0.25">
      <c r="A4" s="48"/>
      <c r="B4" s="48"/>
      <c r="C4" s="49" t="s">
        <v>8</v>
      </c>
      <c r="D4" s="49" t="s">
        <v>9</v>
      </c>
      <c r="E4" s="49" t="s">
        <v>36</v>
      </c>
      <c r="F4" s="49" t="s">
        <v>11</v>
      </c>
      <c r="G4" s="51" t="s">
        <v>12</v>
      </c>
      <c r="H4" s="51"/>
      <c r="I4" s="51"/>
      <c r="J4" s="55"/>
      <c r="K4" s="55"/>
      <c r="L4" s="47"/>
      <c r="M4" s="48"/>
    </row>
    <row r="5" spans="1:14" ht="81" customHeight="1" x14ac:dyDescent="0.25">
      <c r="A5" s="48"/>
      <c r="B5" s="48"/>
      <c r="C5" s="50"/>
      <c r="D5" s="50"/>
      <c r="E5" s="50"/>
      <c r="F5" s="50"/>
      <c r="G5" s="3" t="s">
        <v>13</v>
      </c>
      <c r="H5" s="3" t="s">
        <v>14</v>
      </c>
      <c r="I5" s="3" t="s">
        <v>15</v>
      </c>
      <c r="J5" s="3" t="s">
        <v>16</v>
      </c>
      <c r="K5" s="3" t="s">
        <v>17</v>
      </c>
      <c r="L5" s="3" t="s">
        <v>18</v>
      </c>
      <c r="M5" s="48"/>
    </row>
    <row r="6" spans="1:14" s="7" customFormat="1" x14ac:dyDescent="0.25">
      <c r="A6" s="4">
        <v>1</v>
      </c>
      <c r="B6" s="5" t="s">
        <v>19</v>
      </c>
      <c r="C6" s="6">
        <v>1070559805.889997</v>
      </c>
      <c r="D6" s="6">
        <v>-68146639.850000009</v>
      </c>
      <c r="E6" s="6"/>
      <c r="F6" s="6">
        <v>476826807.36999929</v>
      </c>
      <c r="G6" s="6">
        <v>1058900865.7200005</v>
      </c>
      <c r="H6" s="6">
        <v>360175581.70000017</v>
      </c>
      <c r="I6" s="6">
        <v>761045039.30000019</v>
      </c>
      <c r="J6" s="6"/>
      <c r="K6" s="6"/>
      <c r="L6" s="27">
        <v>-308719711.11000019</v>
      </c>
      <c r="M6" s="28">
        <f>SUM(C6:L6)</f>
        <v>3350641749.0199971</v>
      </c>
    </row>
    <row r="7" spans="1:14" s="7" customFormat="1" x14ac:dyDescent="0.25">
      <c r="A7" s="4">
        <v>2</v>
      </c>
      <c r="B7" s="5" t="s">
        <v>20</v>
      </c>
      <c r="C7" s="6">
        <v>0</v>
      </c>
      <c r="D7" s="6"/>
      <c r="E7" s="6"/>
      <c r="F7" s="6">
        <v>449204523</v>
      </c>
      <c r="G7" s="6">
        <v>261236955</v>
      </c>
      <c r="H7" s="6">
        <v>-831730743</v>
      </c>
      <c r="I7" s="6">
        <v>-260020209</v>
      </c>
      <c r="J7" s="6">
        <v>2204121428.7600002</v>
      </c>
      <c r="K7" s="6">
        <v>-109915056.79999995</v>
      </c>
      <c r="L7" s="27">
        <v>214185254.16999999</v>
      </c>
      <c r="M7" s="28">
        <f t="shared" ref="M7:M17" si="0">SUM(C7:L7)</f>
        <v>1927082152.1300004</v>
      </c>
    </row>
    <row r="8" spans="1:14" s="7" customFormat="1" x14ac:dyDescent="0.25">
      <c r="A8" s="4">
        <v>3</v>
      </c>
      <c r="B8" s="5" t="s">
        <v>21</v>
      </c>
      <c r="C8" s="6">
        <v>86625746.269999206</v>
      </c>
      <c r="D8" s="6"/>
      <c r="E8" s="6"/>
      <c r="F8" s="6">
        <v>163738381.59000015</v>
      </c>
      <c r="G8" s="6">
        <v>-172093617.38999987</v>
      </c>
      <c r="H8" s="6">
        <v>89985189.360000223</v>
      </c>
      <c r="I8" s="6">
        <v>-323429281.34000027</v>
      </c>
      <c r="J8" s="6"/>
      <c r="K8" s="6"/>
      <c r="L8" s="27">
        <v>88383378.780000001</v>
      </c>
      <c r="M8" s="28">
        <f t="shared" si="0"/>
        <v>-66790202.730000556</v>
      </c>
    </row>
    <row r="9" spans="1:14" s="7" customFormat="1" ht="30" x14ac:dyDescent="0.25">
      <c r="A9" s="4">
        <v>4</v>
      </c>
      <c r="B9" s="8" t="s">
        <v>22</v>
      </c>
      <c r="C9" s="6"/>
      <c r="D9" s="6"/>
      <c r="E9" s="6"/>
      <c r="F9" s="6"/>
      <c r="G9" s="6">
        <v>4967978708.4699984</v>
      </c>
      <c r="H9" s="6">
        <v>-43654814.140000343</v>
      </c>
      <c r="I9" s="6">
        <v>-1057044116.9600024</v>
      </c>
      <c r="J9" s="6"/>
      <c r="K9" s="6"/>
      <c r="L9" s="27">
        <v>160807149.82999969</v>
      </c>
      <c r="M9" s="28">
        <f t="shared" si="0"/>
        <v>4028086927.199995</v>
      </c>
    </row>
    <row r="10" spans="1:14" s="7" customFormat="1" x14ac:dyDescent="0.25">
      <c r="A10" s="4">
        <v>5</v>
      </c>
      <c r="B10" s="5" t="s">
        <v>23</v>
      </c>
      <c r="C10" s="6"/>
      <c r="D10" s="6"/>
      <c r="E10" s="6"/>
      <c r="F10" s="6">
        <v>1144593647.9800012</v>
      </c>
      <c r="G10" s="6">
        <v>3815593550.7699986</v>
      </c>
      <c r="H10" s="6">
        <v>-1446638727.5799975</v>
      </c>
      <c r="I10" s="6">
        <v>-2087059973.6600018</v>
      </c>
      <c r="J10" s="6"/>
      <c r="K10" s="6"/>
      <c r="L10" s="27">
        <v>1780890822.2700012</v>
      </c>
      <c r="M10" s="28">
        <f t="shared" si="0"/>
        <v>3207379319.7800016</v>
      </c>
    </row>
    <row r="11" spans="1:14" s="7" customFormat="1" x14ac:dyDescent="0.25">
      <c r="A11" s="4">
        <v>6</v>
      </c>
      <c r="B11" s="5" t="s">
        <v>24</v>
      </c>
      <c r="C11" s="6">
        <v>503930683.99000007</v>
      </c>
      <c r="D11" s="6"/>
      <c r="E11" s="6"/>
      <c r="F11" s="6">
        <v>216115699.96000028</v>
      </c>
      <c r="G11" s="6">
        <v>733524163.00999975</v>
      </c>
      <c r="H11" s="6">
        <v>389208929.67000055</v>
      </c>
      <c r="I11" s="6">
        <v>889124670.66999912</v>
      </c>
      <c r="J11" s="6"/>
      <c r="K11" s="6"/>
      <c r="L11" s="27">
        <v>78696480.940000087</v>
      </c>
      <c r="M11" s="28">
        <f t="shared" si="0"/>
        <v>2810600628.2399998</v>
      </c>
    </row>
    <row r="12" spans="1:14" s="11" customFormat="1" x14ac:dyDescent="0.25">
      <c r="A12" s="4">
        <v>7</v>
      </c>
      <c r="B12" s="5" t="s">
        <v>25</v>
      </c>
      <c r="C12" s="9">
        <v>1002047658.2599998</v>
      </c>
      <c r="D12" s="9"/>
      <c r="E12" s="9"/>
      <c r="F12" s="9">
        <v>58411600.389999986</v>
      </c>
      <c r="G12" s="10">
        <v>-238274008.89999998</v>
      </c>
      <c r="H12" s="10">
        <v>3969000</v>
      </c>
      <c r="I12" s="10">
        <v>64597941.300000012</v>
      </c>
      <c r="J12" s="9"/>
      <c r="K12" s="9"/>
      <c r="L12" s="29">
        <v>1523369955.21</v>
      </c>
      <c r="M12" s="28">
        <f t="shared" si="0"/>
        <v>2414122146.2599998</v>
      </c>
    </row>
    <row r="13" spans="1:14" s="7" customFormat="1" x14ac:dyDescent="0.25">
      <c r="A13" s="4">
        <v>8</v>
      </c>
      <c r="B13" s="5" t="s">
        <v>26</v>
      </c>
      <c r="C13" s="6"/>
      <c r="D13" s="12">
        <v>-6523521.9299999997</v>
      </c>
      <c r="E13" s="6"/>
      <c r="F13" s="6"/>
      <c r="G13" s="6">
        <v>246879490.83999991</v>
      </c>
      <c r="H13" s="6">
        <v>151864292.78999972</v>
      </c>
      <c r="I13" s="6">
        <v>1149865168.4900002</v>
      </c>
      <c r="J13" s="6"/>
      <c r="K13" s="6"/>
      <c r="L13" s="27">
        <v>-20041988.019999929</v>
      </c>
      <c r="M13" s="28">
        <f t="shared" si="0"/>
        <v>1522043442.1699998</v>
      </c>
      <c r="N13" s="13"/>
    </row>
    <row r="14" spans="1:14" s="7" customFormat="1" x14ac:dyDescent="0.25">
      <c r="A14" s="4">
        <v>9</v>
      </c>
      <c r="B14" s="5" t="s">
        <v>27</v>
      </c>
      <c r="C14" s="6">
        <v>1613100.2199999988</v>
      </c>
      <c r="D14" s="6"/>
      <c r="E14" s="6"/>
      <c r="F14" s="6">
        <v>1204280269.8099999</v>
      </c>
      <c r="G14" s="6">
        <v>3869567035.3500032</v>
      </c>
      <c r="H14" s="6">
        <v>88517359.82000041</v>
      </c>
      <c r="I14" s="6">
        <v>285115057.5400002</v>
      </c>
      <c r="J14" s="6">
        <v>0</v>
      </c>
      <c r="K14" s="6">
        <v>0</v>
      </c>
      <c r="L14" s="27">
        <v>2161811766.5600004</v>
      </c>
      <c r="M14" s="28">
        <f t="shared" si="0"/>
        <v>7610904589.300004</v>
      </c>
    </row>
    <row r="15" spans="1:14" s="11" customFormat="1" x14ac:dyDescent="0.25">
      <c r="A15" s="4">
        <v>10</v>
      </c>
      <c r="B15" s="5" t="s">
        <v>28</v>
      </c>
      <c r="C15" s="9">
        <v>160261313.35999984</v>
      </c>
      <c r="D15" s="9"/>
      <c r="E15" s="9"/>
      <c r="F15" s="9">
        <v>35605900.239999972</v>
      </c>
      <c r="G15" s="10"/>
      <c r="H15" s="10">
        <v>0</v>
      </c>
      <c r="I15" s="9">
        <v>0</v>
      </c>
      <c r="J15" s="9"/>
      <c r="K15" s="9"/>
      <c r="L15" s="29">
        <v>261662087.61999995</v>
      </c>
      <c r="M15" s="28">
        <f t="shared" si="0"/>
        <v>457529301.21999979</v>
      </c>
    </row>
    <row r="16" spans="1:14" s="7" customFormat="1" x14ac:dyDescent="0.25">
      <c r="A16" s="4">
        <v>11</v>
      </c>
      <c r="B16" s="5" t="s">
        <v>29</v>
      </c>
      <c r="C16" s="6">
        <v>5903710727.5900002</v>
      </c>
      <c r="D16" s="6"/>
      <c r="E16" s="6"/>
      <c r="F16" s="6">
        <v>2324960926.8299999</v>
      </c>
      <c r="G16" s="6">
        <v>353570717.58999801</v>
      </c>
      <c r="H16" s="6">
        <v>315282035.23000026</v>
      </c>
      <c r="I16" s="6">
        <v>564236856.96000028</v>
      </c>
      <c r="J16" s="6"/>
      <c r="K16" s="6"/>
      <c r="L16" s="27">
        <v>2063410948.2400007</v>
      </c>
      <c r="M16" s="28">
        <f t="shared" si="0"/>
        <v>11525172212.439999</v>
      </c>
    </row>
    <row r="17" spans="1:13" s="7" customFormat="1" x14ac:dyDescent="0.25">
      <c r="A17" s="4">
        <v>12</v>
      </c>
      <c r="B17" s="5" t="s">
        <v>37</v>
      </c>
      <c r="C17" s="6"/>
      <c r="D17" s="6"/>
      <c r="E17" s="6">
        <v>-850000000</v>
      </c>
      <c r="F17" s="6"/>
      <c r="G17" s="6"/>
      <c r="H17" s="6"/>
      <c r="I17" s="6"/>
      <c r="J17" s="6"/>
      <c r="K17" s="6"/>
      <c r="L17" s="27"/>
      <c r="M17" s="28">
        <f t="shared" si="0"/>
        <v>-850000000</v>
      </c>
    </row>
    <row r="18" spans="1:13" s="7" customFormat="1" x14ac:dyDescent="0.25">
      <c r="A18" s="4"/>
      <c r="B18" s="15" t="s">
        <v>33</v>
      </c>
      <c r="C18" s="16">
        <f>SUM(C6:C17)</f>
        <v>8728749035.5799961</v>
      </c>
      <c r="D18" s="16">
        <f t="shared" ref="D18:M18" si="1">SUM(D6:D17)</f>
        <v>-74670161.780000001</v>
      </c>
      <c r="E18" s="16">
        <f t="shared" si="1"/>
        <v>-850000000</v>
      </c>
      <c r="F18" s="16">
        <f t="shared" si="1"/>
        <v>6073737757.1700001</v>
      </c>
      <c r="G18" s="16">
        <f t="shared" si="1"/>
        <v>14896883860.460001</v>
      </c>
      <c r="H18" s="16">
        <f t="shared" si="1"/>
        <v>-923021896.14999652</v>
      </c>
      <c r="I18" s="16">
        <f t="shared" si="1"/>
        <v>-13568846.700004339</v>
      </c>
      <c r="J18" s="16">
        <f t="shared" si="1"/>
        <v>2204121428.7600002</v>
      </c>
      <c r="K18" s="16">
        <f t="shared" si="1"/>
        <v>-109915056.79999995</v>
      </c>
      <c r="L18" s="16">
        <f t="shared" si="1"/>
        <v>8004456144.4900017</v>
      </c>
      <c r="M18" s="16">
        <f t="shared" si="1"/>
        <v>37936772265.029999</v>
      </c>
    </row>
    <row r="19" spans="1:13" s="21" customFormat="1" ht="14.1" x14ac:dyDescent="0.3">
      <c r="A19" s="18"/>
      <c r="B19" s="19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20"/>
    </row>
    <row r="20" spans="1:13" s="21" customFormat="1" x14ac:dyDescent="0.25">
      <c r="A20" s="18"/>
      <c r="B20" s="22" t="s">
        <v>34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20"/>
    </row>
    <row r="21" spans="1:13" s="21" customFormat="1" ht="14.1" x14ac:dyDescent="0.3">
      <c r="A21" s="18"/>
      <c r="B21" s="22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20"/>
    </row>
    <row r="22" spans="1:13" s="21" customFormat="1" x14ac:dyDescent="0.25">
      <c r="A22" s="18"/>
      <c r="B22" s="22" t="s">
        <v>39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20"/>
    </row>
    <row r="23" spans="1:13" s="21" customFormat="1" ht="14.1" x14ac:dyDescent="0.3">
      <c r="A23" s="18"/>
      <c r="B23" s="19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20"/>
    </row>
    <row r="24" spans="1:13" s="21" customFormat="1" ht="14.1" x14ac:dyDescent="0.3">
      <c r="A24" s="18"/>
      <c r="B24" s="19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20"/>
    </row>
    <row r="25" spans="1:13" s="21" customFormat="1" ht="14.1" x14ac:dyDescent="0.3">
      <c r="A25" s="18"/>
      <c r="B25" s="19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20"/>
    </row>
    <row r="26" spans="1:13" s="21" customFormat="1" ht="14.1" x14ac:dyDescent="0.3">
      <c r="A26" s="18"/>
      <c r="B26" s="19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20"/>
    </row>
    <row r="27" spans="1:13" ht="14.1" x14ac:dyDescent="0.3">
      <c r="B27" s="23"/>
    </row>
    <row r="28" spans="1:13" ht="14.1" x14ac:dyDescent="0.3">
      <c r="B28" s="23"/>
    </row>
    <row r="29" spans="1:13" ht="14.1" x14ac:dyDescent="0.3">
      <c r="B29" s="23"/>
    </row>
    <row r="30" spans="1:13" ht="14.1" x14ac:dyDescent="0.3">
      <c r="A30" s="2"/>
      <c r="B30" s="23"/>
    </row>
    <row r="31" spans="1:13" ht="14.1" x14ac:dyDescent="0.3">
      <c r="A31" s="2"/>
      <c r="B31" s="23"/>
    </row>
    <row r="32" spans="1:13" ht="14.1" x14ac:dyDescent="0.3">
      <c r="A32" s="2"/>
      <c r="B32" s="23"/>
    </row>
    <row r="33" spans="1:2" ht="14.1" x14ac:dyDescent="0.3">
      <c r="A33" s="2"/>
      <c r="B33" s="23"/>
    </row>
    <row r="34" spans="1:2" ht="14.1" x14ac:dyDescent="0.3">
      <c r="A34" s="2"/>
      <c r="B34" s="23"/>
    </row>
    <row r="35" spans="1:2" ht="14.1" x14ac:dyDescent="0.3">
      <c r="A35" s="2"/>
      <c r="B35" s="23"/>
    </row>
    <row r="36" spans="1:2" ht="14.1" x14ac:dyDescent="0.3">
      <c r="A36" s="2"/>
      <c r="B36" s="23"/>
    </row>
  </sheetData>
  <mergeCells count="12">
    <mergeCell ref="A3:A5"/>
    <mergeCell ref="B3:B5"/>
    <mergeCell ref="C3:E3"/>
    <mergeCell ref="G3:I3"/>
    <mergeCell ref="J3:K4"/>
    <mergeCell ref="L3:L4"/>
    <mergeCell ref="M3:M5"/>
    <mergeCell ref="C4:C5"/>
    <mergeCell ref="F4:F5"/>
    <mergeCell ref="G4:I4"/>
    <mergeCell ref="D4:D5"/>
    <mergeCell ref="E4:E5"/>
  </mergeCells>
  <conditionalFormatting sqref="B23:B26 C19:L26 C18:M18">
    <cfRule type="cellIs" priority="14" operator="lessThanOrEqual">
      <formula>0</formula>
    </cfRule>
  </conditionalFormatting>
  <conditionalFormatting sqref="M3 B18:B19">
    <cfRule type="cellIs" priority="11" operator="lessThanOrEqual">
      <formula>0</formula>
    </cfRule>
  </conditionalFormatting>
  <conditionalFormatting sqref="G16:H17 G6:H11 G14:H14 J6:K6 J7 I14:I17 M19:M26 B27:B36 G13:I13 J8:K14 C6:C17 L6:L14 J15:L17 M6:M17">
    <cfRule type="cellIs" dxfId="5" priority="12" operator="lessThanOrEqual">
      <formula>#REF!</formula>
    </cfRule>
    <cfRule type="cellIs" priority="13" operator="lessThanOrEqual">
      <formula>#REF!</formula>
    </cfRule>
  </conditionalFormatting>
  <conditionalFormatting sqref="I7:I11">
    <cfRule type="cellIs" dxfId="4" priority="9" operator="lessThanOrEqual">
      <formula>#REF!</formula>
    </cfRule>
    <cfRule type="cellIs" priority="10" operator="lessThanOrEqual">
      <formula>#REF!</formula>
    </cfRule>
  </conditionalFormatting>
  <conditionalFormatting sqref="K7">
    <cfRule type="cellIs" dxfId="3" priority="7" operator="lessThanOrEqual">
      <formula>#REF!</formula>
    </cfRule>
    <cfRule type="cellIs" priority="8" operator="lessThanOrEqual">
      <formula>#REF!</formula>
    </cfRule>
  </conditionalFormatting>
  <conditionalFormatting sqref="I6">
    <cfRule type="cellIs" dxfId="2" priority="5" operator="lessThanOrEqual">
      <formula>#REF!</formula>
    </cfRule>
    <cfRule type="cellIs" priority="6" operator="lessThanOrEqual">
      <formula>#REF!</formula>
    </cfRule>
  </conditionalFormatting>
  <conditionalFormatting sqref="B20:B22">
    <cfRule type="cellIs" dxfId="1" priority="3" operator="lessThanOrEqual">
      <formula>#REF!</formula>
    </cfRule>
    <cfRule type="cellIs" priority="4" operator="lessThanOrEqual">
      <formula>#REF!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landscape" r:id="rId1"/>
  <colBreaks count="1" manualBreakCount="1">
    <brk id="7" max="3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E13"/>
  <sheetViews>
    <sheetView view="pageBreakPreview" zoomScale="75" zoomScaleNormal="85" zoomScaleSheetLayoutView="7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E10" sqref="E10"/>
    </sheetView>
  </sheetViews>
  <sheetFormatPr defaultColWidth="9.140625" defaultRowHeight="15" x14ac:dyDescent="0.25"/>
  <cols>
    <col min="1" max="1" width="7" style="1" customWidth="1"/>
    <col min="2" max="2" width="47.140625" style="2" customWidth="1"/>
    <col min="3" max="3" width="22.7109375" style="2" customWidth="1"/>
    <col min="4" max="4" width="21.85546875" style="2" customWidth="1"/>
    <col min="5" max="5" width="23.85546875" style="2" customWidth="1"/>
    <col min="6" max="6" width="17.140625" style="2" bestFit="1" customWidth="1"/>
    <col min="7" max="7" width="16" style="2" bestFit="1" customWidth="1"/>
    <col min="8" max="16384" width="9.140625" style="2"/>
  </cols>
  <sheetData>
    <row r="1" spans="1:5" ht="27.75" customHeight="1" x14ac:dyDescent="0.25">
      <c r="A1" s="56" t="s">
        <v>41</v>
      </c>
      <c r="B1" s="56"/>
      <c r="C1" s="56"/>
      <c r="D1" s="56"/>
      <c r="E1" s="56"/>
    </row>
    <row r="3" spans="1:5" ht="30" customHeight="1" x14ac:dyDescent="0.25">
      <c r="A3" s="48" t="s">
        <v>0</v>
      </c>
      <c r="B3" s="48" t="s">
        <v>1</v>
      </c>
      <c r="C3" s="52" t="s">
        <v>35</v>
      </c>
      <c r="D3" s="53"/>
      <c r="E3" s="48" t="s">
        <v>7</v>
      </c>
    </row>
    <row r="4" spans="1:5" ht="15" customHeight="1" x14ac:dyDescent="0.25">
      <c r="A4" s="48"/>
      <c r="B4" s="48"/>
      <c r="C4" s="49" t="s">
        <v>10</v>
      </c>
      <c r="D4" s="57" t="s">
        <v>36</v>
      </c>
      <c r="E4" s="48"/>
    </row>
    <row r="5" spans="1:5" ht="56.25" customHeight="1" x14ac:dyDescent="0.25">
      <c r="A5" s="48"/>
      <c r="B5" s="48"/>
      <c r="C5" s="50"/>
      <c r="D5" s="58"/>
      <c r="E5" s="48"/>
    </row>
    <row r="6" spans="1:5" s="7" customFormat="1" x14ac:dyDescent="0.25">
      <c r="A6" s="4">
        <v>1</v>
      </c>
      <c r="B6" s="14" t="s">
        <v>30</v>
      </c>
      <c r="C6" s="10">
        <v>-287800244.50999987</v>
      </c>
      <c r="D6" s="10"/>
      <c r="E6" s="26">
        <f>SUM(C6:D6)</f>
        <v>-287800244.50999987</v>
      </c>
    </row>
    <row r="7" spans="1:5" s="7" customFormat="1" x14ac:dyDescent="0.25">
      <c r="A7" s="4">
        <v>2</v>
      </c>
      <c r="B7" s="14" t="s">
        <v>31</v>
      </c>
      <c r="C7" s="10">
        <v>-10113534.360000001</v>
      </c>
      <c r="D7" s="10"/>
      <c r="E7" s="26">
        <f t="shared" ref="E7:E9" si="0">SUM(C7:D7)</f>
        <v>-10113534.360000001</v>
      </c>
    </row>
    <row r="8" spans="1:5" s="7" customFormat="1" x14ac:dyDescent="0.25">
      <c r="A8" s="4">
        <v>3</v>
      </c>
      <c r="B8" s="14" t="s">
        <v>32</v>
      </c>
      <c r="C8" s="10">
        <v>-38801659.800000027</v>
      </c>
      <c r="D8" s="10"/>
      <c r="E8" s="26">
        <f t="shared" si="0"/>
        <v>-38801659.800000027</v>
      </c>
    </row>
    <row r="9" spans="1:5" s="7" customFormat="1" x14ac:dyDescent="0.25">
      <c r="A9" s="4">
        <v>4</v>
      </c>
      <c r="B9" s="14" t="s">
        <v>38</v>
      </c>
      <c r="C9" s="10"/>
      <c r="D9" s="10">
        <v>154698282</v>
      </c>
      <c r="E9" s="26">
        <f t="shared" si="0"/>
        <v>154698282</v>
      </c>
    </row>
    <row r="10" spans="1:5" s="7" customFormat="1" x14ac:dyDescent="0.25">
      <c r="A10" s="4"/>
      <c r="B10" s="15" t="s">
        <v>33</v>
      </c>
      <c r="C10" s="15">
        <f>SUM(C6:C9)</f>
        <v>-336715438.6699999</v>
      </c>
      <c r="D10" s="15">
        <f>SUM(D6:D9)</f>
        <v>154698282</v>
      </c>
      <c r="E10" s="15">
        <f>SUM(E6:E9)</f>
        <v>-182017156.6699999</v>
      </c>
    </row>
    <row r="11" spans="1:5" s="21" customFormat="1" ht="14.1" x14ac:dyDescent="0.3">
      <c r="A11" s="18"/>
      <c r="B11" s="19"/>
      <c r="C11" s="24"/>
      <c r="D11" s="24"/>
      <c r="E11" s="17"/>
    </row>
    <row r="12" spans="1:5" s="21" customFormat="1" x14ac:dyDescent="0.25">
      <c r="A12" s="18"/>
      <c r="B12" s="22" t="s">
        <v>34</v>
      </c>
      <c r="C12" s="25"/>
      <c r="D12" s="25"/>
      <c r="E12" s="17"/>
    </row>
    <row r="13" spans="1:5" s="21" customFormat="1" ht="14.1" x14ac:dyDescent="0.3">
      <c r="A13" s="18"/>
      <c r="B13" s="22"/>
      <c r="C13" s="25"/>
      <c r="D13" s="25"/>
      <c r="E13" s="17"/>
    </row>
  </sheetData>
  <mergeCells count="7">
    <mergeCell ref="A3:A5"/>
    <mergeCell ref="B3:B5"/>
    <mergeCell ref="A1:E1"/>
    <mergeCell ref="C4:C5"/>
    <mergeCell ref="C3:D3"/>
    <mergeCell ref="D4:D5"/>
    <mergeCell ref="E3:E5"/>
  </mergeCells>
  <conditionalFormatting sqref="E11:E13">
    <cfRule type="cellIs" priority="12" operator="lessThanOrEqual">
      <formula>0</formula>
    </cfRule>
  </conditionalFormatting>
  <conditionalFormatting sqref="B11:D11 B10:E10">
    <cfRule type="cellIs" priority="9" operator="lessThanOrEqual">
      <formula>0</formula>
    </cfRule>
  </conditionalFormatting>
  <conditionalFormatting sqref="B12:D13">
    <cfRule type="cellIs" dxfId="0" priority="1" operator="lessThanOrEqual">
      <formula>#REF!</formula>
    </cfRule>
    <cfRule type="cellIs" priority="2" operator="lessThanOrEqual">
      <formula>#REF!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H24"/>
  <sheetViews>
    <sheetView tabSelected="1" workbookViewId="0">
      <selection activeCell="D6" sqref="D6"/>
    </sheetView>
  </sheetViews>
  <sheetFormatPr defaultRowHeight="15" x14ac:dyDescent="0.25"/>
  <cols>
    <col min="1" max="1" width="6.7109375" bestFit="1" customWidth="1"/>
    <col min="2" max="2" width="52.42578125" customWidth="1"/>
    <col min="3" max="3" width="20.85546875" bestFit="1" customWidth="1"/>
    <col min="4" max="5" width="19.140625" bestFit="1" customWidth="1"/>
  </cols>
  <sheetData>
    <row r="1" spans="1:5" ht="15.75" x14ac:dyDescent="0.25">
      <c r="A1" s="32"/>
      <c r="B1" s="31" t="s">
        <v>40</v>
      </c>
      <c r="C1" s="34"/>
      <c r="D1" s="34"/>
      <c r="E1" s="34"/>
    </row>
    <row r="2" spans="1:5" ht="15.75" x14ac:dyDescent="0.25">
      <c r="A2" s="32"/>
      <c r="B2" s="34"/>
      <c r="C2" s="34"/>
      <c r="D2" s="34"/>
      <c r="E2" s="34"/>
    </row>
    <row r="3" spans="1:5" ht="30" customHeight="1" x14ac:dyDescent="0.25">
      <c r="A3" s="59" t="s">
        <v>0</v>
      </c>
      <c r="B3" s="59" t="s">
        <v>1</v>
      </c>
      <c r="C3" s="40" t="s">
        <v>42</v>
      </c>
      <c r="D3" s="40" t="s">
        <v>3</v>
      </c>
      <c r="E3" s="59" t="s">
        <v>7</v>
      </c>
    </row>
    <row r="4" spans="1:5" x14ac:dyDescent="0.25">
      <c r="A4" s="59"/>
      <c r="B4" s="59"/>
      <c r="C4" s="60" t="s">
        <v>43</v>
      </c>
      <c r="D4" s="60" t="s">
        <v>11</v>
      </c>
      <c r="E4" s="59"/>
    </row>
    <row r="5" spans="1:5" x14ac:dyDescent="0.25">
      <c r="A5" s="59"/>
      <c r="B5" s="59"/>
      <c r="C5" s="61"/>
      <c r="D5" s="61"/>
      <c r="E5" s="59"/>
    </row>
    <row r="6" spans="1:5" ht="15.75" x14ac:dyDescent="0.25">
      <c r="A6" s="33">
        <v>1</v>
      </c>
      <c r="B6" s="35" t="s">
        <v>44</v>
      </c>
      <c r="C6" s="41">
        <v>10488041</v>
      </c>
      <c r="D6" s="41">
        <v>11280023</v>
      </c>
      <c r="E6" s="44">
        <f>SUM(C6:D6)</f>
        <v>21768064</v>
      </c>
    </row>
    <row r="7" spans="1:5" ht="15.75" x14ac:dyDescent="0.25">
      <c r="A7" s="33">
        <v>2</v>
      </c>
      <c r="B7" s="36" t="s">
        <v>45</v>
      </c>
      <c r="C7" s="41">
        <v>437063901</v>
      </c>
      <c r="D7" s="41"/>
      <c r="E7" s="44">
        <f>SUM(C7:D7)</f>
        <v>437063901</v>
      </c>
    </row>
    <row r="8" spans="1:5" ht="15.75" x14ac:dyDescent="0.25">
      <c r="A8" s="33">
        <v>3</v>
      </c>
      <c r="B8" s="36" t="s">
        <v>46</v>
      </c>
      <c r="C8" s="41">
        <v>1342077238</v>
      </c>
      <c r="D8" s="41"/>
      <c r="E8" s="44">
        <f>SUM(C8:D8)</f>
        <v>1342077238</v>
      </c>
    </row>
    <row r="9" spans="1:5" ht="15.75" x14ac:dyDescent="0.25">
      <c r="A9" s="33">
        <v>4</v>
      </c>
      <c r="B9" s="36" t="s">
        <v>47</v>
      </c>
      <c r="C9" s="41">
        <v>26572292</v>
      </c>
      <c r="D9" s="41">
        <v>144877099</v>
      </c>
      <c r="E9" s="44">
        <f>SUM(C9:D9)</f>
        <v>171449391</v>
      </c>
    </row>
    <row r="10" spans="1:5" ht="15.75" x14ac:dyDescent="0.25">
      <c r="A10" s="33">
        <v>5</v>
      </c>
      <c r="B10" s="36" t="s">
        <v>48</v>
      </c>
      <c r="C10" s="41">
        <v>957333</v>
      </c>
      <c r="D10" s="41"/>
      <c r="E10" s="44">
        <f>SUM(C10:D10)</f>
        <v>957333</v>
      </c>
    </row>
    <row r="11" spans="1:5" ht="15.75" x14ac:dyDescent="0.25">
      <c r="A11" s="33">
        <v>6</v>
      </c>
      <c r="B11" s="36" t="s">
        <v>49</v>
      </c>
      <c r="C11" s="41" t="s">
        <v>50</v>
      </c>
      <c r="D11" s="41">
        <v>-639381</v>
      </c>
      <c r="E11" s="44">
        <f>SUM(C11:D11)</f>
        <v>-639381</v>
      </c>
    </row>
    <row r="12" spans="1:5" ht="15.75" x14ac:dyDescent="0.25">
      <c r="A12" s="33">
        <v>7</v>
      </c>
      <c r="B12" s="36" t="s">
        <v>51</v>
      </c>
      <c r="C12" s="41" t="s">
        <v>50</v>
      </c>
      <c r="D12" s="41">
        <v>-2128941</v>
      </c>
      <c r="E12" s="44">
        <f>SUM(C12:D12)</f>
        <v>-2128941</v>
      </c>
    </row>
    <row r="13" spans="1:5" ht="15.75" x14ac:dyDescent="0.25">
      <c r="A13" s="33">
        <v>8</v>
      </c>
      <c r="B13" s="36" t="s">
        <v>52</v>
      </c>
      <c r="C13" s="41">
        <v>-773480</v>
      </c>
      <c r="D13" s="41"/>
      <c r="E13" s="44">
        <f>SUM(C13:D13)</f>
        <v>-773480</v>
      </c>
    </row>
    <row r="14" spans="1:5" ht="15.75" x14ac:dyDescent="0.25">
      <c r="A14" s="33">
        <v>9</v>
      </c>
      <c r="B14" s="36" t="s">
        <v>53</v>
      </c>
      <c r="C14" s="41" t="s">
        <v>50</v>
      </c>
      <c r="D14" s="41">
        <v>12204558</v>
      </c>
      <c r="E14" s="44">
        <f>SUM(C14:D14)</f>
        <v>12204558</v>
      </c>
    </row>
    <row r="15" spans="1:5" ht="15.75" x14ac:dyDescent="0.25">
      <c r="A15" s="33">
        <v>10</v>
      </c>
      <c r="B15" s="36" t="s">
        <v>54</v>
      </c>
      <c r="C15" s="41">
        <v>0</v>
      </c>
      <c r="D15" s="41">
        <v>-176094</v>
      </c>
      <c r="E15" s="44">
        <f>SUM(C15:D15)</f>
        <v>-176094</v>
      </c>
    </row>
    <row r="16" spans="1:5" ht="15.75" x14ac:dyDescent="0.25">
      <c r="A16" s="33">
        <v>11</v>
      </c>
      <c r="B16" s="36" t="s">
        <v>55</v>
      </c>
      <c r="C16" s="41">
        <v>6842938</v>
      </c>
      <c r="D16" s="41"/>
      <c r="E16" s="44">
        <f>SUM(C16:D16)</f>
        <v>6842938</v>
      </c>
    </row>
    <row r="17" spans="1:8" ht="15.75" x14ac:dyDescent="0.25">
      <c r="A17" s="33">
        <v>12</v>
      </c>
      <c r="B17" s="36" t="s">
        <v>56</v>
      </c>
      <c r="C17" s="41" t="s">
        <v>50</v>
      </c>
      <c r="D17" s="41">
        <v>0</v>
      </c>
      <c r="E17" s="44">
        <f>SUM(C17:D17)</f>
        <v>0</v>
      </c>
    </row>
    <row r="18" spans="1:8" ht="15.75" x14ac:dyDescent="0.25">
      <c r="A18" s="33">
        <v>13</v>
      </c>
      <c r="B18" s="36" t="s">
        <v>57</v>
      </c>
      <c r="C18" s="41">
        <v>9624249</v>
      </c>
      <c r="D18" s="41"/>
      <c r="E18" s="44">
        <f>SUM(C18:D18)</f>
        <v>9624249</v>
      </c>
    </row>
    <row r="19" spans="1:8" ht="15.75" x14ac:dyDescent="0.25">
      <c r="A19" s="33">
        <v>14</v>
      </c>
      <c r="B19" s="36" t="s">
        <v>58</v>
      </c>
      <c r="C19" s="41" t="s">
        <v>50</v>
      </c>
      <c r="D19" s="41"/>
      <c r="E19" s="44">
        <f>SUM(C19:D19)</f>
        <v>0</v>
      </c>
      <c r="H19" t="s">
        <v>60</v>
      </c>
    </row>
    <row r="20" spans="1:8" ht="15.75" x14ac:dyDescent="0.25">
      <c r="A20" s="33">
        <v>15</v>
      </c>
      <c r="B20" s="36" t="s">
        <v>59</v>
      </c>
      <c r="C20" s="41">
        <v>32000000</v>
      </c>
      <c r="D20" s="41" t="s">
        <v>50</v>
      </c>
      <c r="E20" s="44">
        <f>SUM(C20:D20)</f>
        <v>32000000</v>
      </c>
    </row>
    <row r="21" spans="1:8" ht="15.75" x14ac:dyDescent="0.25">
      <c r="A21" s="33"/>
      <c r="B21" s="37" t="s">
        <v>33</v>
      </c>
      <c r="C21" s="42">
        <f>SUM(C6:C20)</f>
        <v>1864852512</v>
      </c>
      <c r="D21" s="42">
        <f>SUM(D6:D20)</f>
        <v>165417264</v>
      </c>
      <c r="E21" s="45">
        <f>SUM(E6:E20)</f>
        <v>2030269776</v>
      </c>
    </row>
    <row r="22" spans="1:8" ht="15.75" x14ac:dyDescent="0.25">
      <c r="A22" s="32"/>
      <c r="B22" s="38"/>
      <c r="C22" s="43"/>
      <c r="D22" s="43"/>
      <c r="E22" s="43"/>
    </row>
    <row r="23" spans="1:8" ht="15.75" x14ac:dyDescent="0.25">
      <c r="A23" s="32"/>
      <c r="B23" s="39" t="s">
        <v>34</v>
      </c>
      <c r="C23" s="43"/>
      <c r="D23" s="43"/>
      <c r="E23" s="43"/>
    </row>
    <row r="24" spans="1:8" ht="15.75" x14ac:dyDescent="0.25">
      <c r="A24" s="32"/>
      <c r="B24" s="38"/>
      <c r="C24" s="43"/>
      <c r="D24" s="43"/>
      <c r="E24" s="43"/>
    </row>
  </sheetData>
  <mergeCells count="5">
    <mergeCell ref="B3:B5"/>
    <mergeCell ref="E3:E5"/>
    <mergeCell ref="C4:C5"/>
    <mergeCell ref="D4:D5"/>
    <mergeCell ref="A3:A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БВУ</vt:lpstr>
      <vt:lpstr>ЛК</vt:lpstr>
      <vt:lpstr>МФО</vt:lpstr>
      <vt:lpstr>БВУ!Область_печати</vt:lpstr>
      <vt:lpstr>ЛК!Область_печати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cp:lastPrinted>2020-10-20T04:05:20Z</cp:lastPrinted>
  <dcterms:created xsi:type="dcterms:W3CDTF">2020-08-14T05:30:27Z</dcterms:created>
  <dcterms:modified xsi:type="dcterms:W3CDTF">2021-03-18T08:22:19Z</dcterms:modified>
</cp:coreProperties>
</file>